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50" windowWidth="27795" windowHeight="7680"/>
  </bookViews>
  <sheets>
    <sheet name="Student Budget " sheetId="1" r:id="rId1"/>
    <sheet name="Faculty Budget" sheetId="4" r:id="rId2"/>
  </sheets>
  <definedNames>
    <definedName name="_xlnm.Print_Area" localSheetId="1">'Faculty Budget'!$A$1:$G$50</definedName>
  </definedNames>
  <calcPr calcId="145621"/>
</workbook>
</file>

<file path=xl/calcChain.xml><?xml version="1.0" encoding="utf-8"?>
<calcChain xmlns="http://schemas.openxmlformats.org/spreadsheetml/2006/main">
  <c r="F31" i="4" l="1"/>
  <c r="F30" i="4"/>
  <c r="F28" i="4"/>
  <c r="F27" i="4"/>
  <c r="F25" i="4"/>
  <c r="F24" i="4"/>
  <c r="F22" i="4"/>
  <c r="F21" i="4"/>
  <c r="F19" i="4"/>
  <c r="F18" i="4"/>
  <c r="F16" i="4"/>
  <c r="F15" i="4"/>
  <c r="F14" i="4"/>
  <c r="F13" i="4"/>
  <c r="F11" i="4"/>
  <c r="F10" i="4"/>
  <c r="F9" i="4"/>
  <c r="F8" i="4"/>
  <c r="F6" i="4"/>
  <c r="F5" i="4"/>
  <c r="F38" i="4" l="1"/>
  <c r="F39" i="4" s="1"/>
  <c r="F40" i="4" s="1"/>
  <c r="F48" i="4" l="1"/>
  <c r="F44" i="4"/>
  <c r="D7" i="1" s="1"/>
  <c r="F45" i="4"/>
  <c r="F47" i="4"/>
  <c r="F43" i="4"/>
  <c r="F50" i="4"/>
  <c r="F46" i="4"/>
  <c r="F49" i="4"/>
  <c r="C26" i="1" l="1"/>
  <c r="D26" i="1"/>
  <c r="C29" i="1" l="1"/>
  <c r="D29" i="1"/>
</calcChain>
</file>

<file path=xl/sharedStrings.xml><?xml version="1.0" encoding="utf-8"?>
<sst xmlns="http://schemas.openxmlformats.org/spreadsheetml/2006/main" count="80" uniqueCount="77">
  <si>
    <t>Costs to Students</t>
  </si>
  <si>
    <t>Tuition/Instructional Cost</t>
  </si>
  <si>
    <t>Books</t>
  </si>
  <si>
    <t xml:space="preserve">CISI International Health Insurance </t>
  </si>
  <si>
    <r>
      <t xml:space="preserve">Round Trip Airfare </t>
    </r>
    <r>
      <rPr>
        <i/>
        <sz val="11"/>
        <color theme="1"/>
        <rFont val="Calibri"/>
        <family val="2"/>
      </rPr>
      <t/>
    </r>
  </si>
  <si>
    <t xml:space="preserve">Program Fee </t>
  </si>
  <si>
    <t>Costs billed by OISP</t>
  </si>
  <si>
    <t>Costs NOT billed by OISP</t>
  </si>
  <si>
    <t>Visa Expenses</t>
  </si>
  <si>
    <t>Total Program Cost:</t>
  </si>
  <si>
    <t>Faculty Support</t>
  </si>
  <si>
    <t>OISP Non-refundable Application Fee</t>
  </si>
  <si>
    <t xml:space="preserve">Housing Deposit </t>
  </si>
  <si>
    <t>On-Site Transportation</t>
  </si>
  <si>
    <t>Cost:  0-15 days = $21.20, 16-45 days = $29.50</t>
  </si>
  <si>
    <t>This is if you are using a provider</t>
  </si>
  <si>
    <t xml:space="preserve">Notes/Description </t>
  </si>
  <si>
    <t>Additional Meals not included in program fee</t>
  </si>
  <si>
    <t>Faculty Director:</t>
  </si>
  <si>
    <t>Program Name:</t>
  </si>
  <si>
    <t>Facutly Director(s):</t>
  </si>
  <si>
    <t>Expense</t>
  </si>
  <si>
    <t>Description</t>
  </si>
  <si>
    <t>Rate</t>
  </si>
  <si>
    <t># Days</t>
  </si>
  <si>
    <t>Total</t>
  </si>
  <si>
    <t>Notes</t>
  </si>
  <si>
    <t>Airfare - Faculty #1</t>
  </si>
  <si>
    <t>Airfare - Faculty #2</t>
  </si>
  <si>
    <t>Per Diem - City One - Faculty #1</t>
  </si>
  <si>
    <t>Per Diem - City One - Faculty #2</t>
  </si>
  <si>
    <t>Per Diem - City Two - Faculty #1</t>
  </si>
  <si>
    <t>Per Diem - City Two - Faculty #2</t>
  </si>
  <si>
    <t>Accommodations - City One - Faculty #1</t>
  </si>
  <si>
    <t>Accommodations - City One- Faculty #2</t>
  </si>
  <si>
    <t>Accommodations - City Two- Faculty #1</t>
  </si>
  <si>
    <t>Accommodations - City Two- Faculty #2</t>
  </si>
  <si>
    <t>U.S. Airport Transfer - Faculty #1</t>
  </si>
  <si>
    <t>(Peoria Charter $35.00 each way )</t>
  </si>
  <si>
    <t>U.S. Airport Transfer - Faculty #2</t>
  </si>
  <si>
    <t>On-Site Transportation - Faculty #1</t>
  </si>
  <si>
    <t>On-Site Transportation - Faculty #2</t>
  </si>
  <si>
    <t>Cell Phone - Faculty #1</t>
  </si>
  <si>
    <t>Cell Phone - Faculty #2</t>
  </si>
  <si>
    <t>Visa - Faculty #1</t>
  </si>
  <si>
    <t>(if applicable)</t>
  </si>
  <si>
    <t>Visa - Faculty #2</t>
  </si>
  <si>
    <t>Cultural Activities  - Faculty #1</t>
  </si>
  <si>
    <t>Cultural Activities  - Faculty #2</t>
  </si>
  <si>
    <t>Salary/Stipend - Faculty #1</t>
  </si>
  <si>
    <t>Salary/Stipend - Faculty #2</t>
  </si>
  <si>
    <t>Other</t>
  </si>
  <si>
    <t xml:space="preserve">TOTAL </t>
  </si>
  <si>
    <t xml:space="preserve">Total Faculty Reimbursable Costs </t>
  </si>
  <si>
    <t xml:space="preserve">15% Program Contingency </t>
  </si>
  <si>
    <t>Amount per student - 8 students</t>
  </si>
  <si>
    <t>Amount per student - 10 students</t>
  </si>
  <si>
    <t xml:space="preserve">Amount per student - 12 students </t>
  </si>
  <si>
    <t>Amount per student - 15 students</t>
  </si>
  <si>
    <t>Amount per student - 18 students</t>
  </si>
  <si>
    <t>Amount per student - 20 students</t>
  </si>
  <si>
    <t>Amount per student - 25 students</t>
  </si>
  <si>
    <t>Amount per student - 30 students</t>
  </si>
  <si>
    <t>Budget uses 10 student rate</t>
  </si>
  <si>
    <t>TOTAL BUDGET</t>
  </si>
  <si>
    <r>
      <rPr>
        <b/>
        <sz val="12"/>
        <rFont val="Arial"/>
        <family val="2"/>
      </rPr>
      <t xml:space="preserve">Instructions: </t>
    </r>
    <r>
      <rPr>
        <b/>
        <sz val="11"/>
        <rFont val="Arial"/>
        <family val="2"/>
      </rPr>
      <t xml:space="preserve">
</t>
    </r>
    <r>
      <rPr>
        <sz val="11"/>
        <rFont val="Arial"/>
        <family val="2"/>
      </rPr>
      <t xml:space="preserve">The Faculty Support Budget is an estimate and based on the number of students participating in the program. All travel and other reimbursements will be based on the University’s travel policies and guidelines </t>
    </r>
    <r>
      <rPr>
        <i/>
        <sz val="11"/>
        <rFont val="Arial"/>
        <family val="2"/>
      </rPr>
      <t>http://travel.illinoisstate.edu/reimbursements/</t>
    </r>
    <r>
      <rPr>
        <b/>
        <sz val="11"/>
        <rFont val="Arial"/>
        <family val="2"/>
      </rPr>
      <t xml:space="preserve">
Airfare:</t>
    </r>
    <r>
      <rPr>
        <sz val="11"/>
        <rFont val="Arial"/>
        <family val="2"/>
      </rPr>
      <t xml:space="preserve"> Determine Airfare Cost. If there is only one faculty member going on the program leave faculty #2 lines blank. 
</t>
    </r>
    <r>
      <rPr>
        <b/>
        <sz val="11"/>
        <rFont val="Arial"/>
        <family val="2"/>
      </rPr>
      <t xml:space="preserve">Per Diem and Accommodations: </t>
    </r>
    <r>
      <rPr>
        <sz val="11"/>
        <rFont val="Arial"/>
        <family val="2"/>
      </rPr>
      <t xml:space="preserve">Determine Per Diem and Accommodations rates using. If the city you are traveling to is not on the list, use the 'other' rate. If meals are included in the program fee Per Diem will be prorated. </t>
    </r>
    <r>
      <rPr>
        <i/>
        <sz val="11"/>
        <rFont val="Arial"/>
        <family val="2"/>
      </rPr>
      <t>http://www.defensetravel.dod.mil/site/perdiemCalc.cfm</t>
    </r>
    <r>
      <rPr>
        <sz val="11"/>
        <rFont val="Arial"/>
        <family val="2"/>
      </rPr>
      <t xml:space="preserve">
</t>
    </r>
    <r>
      <rPr>
        <b/>
        <sz val="11"/>
        <rFont val="Arial"/>
        <family val="2"/>
      </rPr>
      <t xml:space="preserve">U.S. Airport Transfer: </t>
    </r>
    <r>
      <rPr>
        <sz val="11"/>
        <rFont val="Arial"/>
        <family val="2"/>
      </rPr>
      <t xml:space="preserve">In order to keep costs low for students, OISP will reimburse the amount for a round trip ticket on Peoria Charter from Normal. 
</t>
    </r>
    <r>
      <rPr>
        <b/>
        <sz val="11"/>
        <rFont val="Arial"/>
        <family val="2"/>
      </rPr>
      <t xml:space="preserve">On-Site Transportation: </t>
    </r>
    <r>
      <rPr>
        <sz val="11"/>
        <rFont val="Arial"/>
        <family val="2"/>
      </rPr>
      <t xml:space="preserve">This includes airport transfer, taxis, buses, etc.
</t>
    </r>
    <r>
      <rPr>
        <b/>
        <sz val="11"/>
        <rFont val="Arial"/>
        <family val="2"/>
      </rPr>
      <t>Cell Phone:</t>
    </r>
    <r>
      <rPr>
        <sz val="11"/>
        <rFont val="Arial"/>
        <family val="2"/>
      </rPr>
      <t xml:space="preserve"> Due to university policy, ISU cannot reimburse for cell phone purchase, but it is possible to reimburse for usage and rental.
</t>
    </r>
    <r>
      <rPr>
        <b/>
        <sz val="11"/>
        <rFont val="Arial"/>
        <family val="2"/>
      </rPr>
      <t>Visa:</t>
    </r>
    <r>
      <rPr>
        <sz val="11"/>
        <rFont val="Arial"/>
        <family val="2"/>
      </rPr>
      <t xml:space="preserve"> Not all countries will require a visa. Please check the consulate website for the country(ies) you will visit.</t>
    </r>
    <r>
      <rPr>
        <b/>
        <sz val="11"/>
        <rFont val="Arial"/>
        <family val="2"/>
      </rPr>
      <t xml:space="preserve">
Cultural Activities: </t>
    </r>
    <r>
      <rPr>
        <sz val="11"/>
        <rFont val="Arial"/>
        <family val="2"/>
      </rPr>
      <t>This includes museums, excursions, etc. Please itimize this on a separate tab</t>
    </r>
    <r>
      <rPr>
        <b/>
        <sz val="11"/>
        <rFont val="Arial"/>
        <family val="2"/>
      </rPr>
      <t xml:space="preserve">
</t>
    </r>
    <r>
      <rPr>
        <sz val="11"/>
        <rFont val="Arial"/>
        <family val="2"/>
      </rPr>
      <t xml:space="preserve">
</t>
    </r>
    <r>
      <rPr>
        <b/>
        <sz val="11"/>
        <rFont val="Arial"/>
        <family val="2"/>
      </rPr>
      <t>Faculty Salary/Stipend:</t>
    </r>
    <r>
      <rPr>
        <sz val="11"/>
        <rFont val="Arial"/>
        <family val="2"/>
      </rPr>
      <t xml:space="preserve"> This must be determined and approved by your Department Chair and the Dean of your College.</t>
    </r>
  </si>
  <si>
    <r>
      <t xml:space="preserve">Exchange Program costs </t>
    </r>
    <r>
      <rPr>
        <i/>
        <sz val="11"/>
        <color theme="1"/>
        <rFont val="Arial"/>
        <family val="2"/>
      </rPr>
      <t>(if applicable)</t>
    </r>
  </si>
  <si>
    <r>
      <t xml:space="preserve">ISU Tuition </t>
    </r>
    <r>
      <rPr>
        <i/>
        <sz val="11"/>
        <color theme="1"/>
        <rFont val="Arial"/>
        <family val="2"/>
      </rPr>
      <t>(2 hours in-state tuition, varies according to student’s enrollment status)</t>
    </r>
  </si>
  <si>
    <r>
      <t xml:space="preserve">Passport </t>
    </r>
    <r>
      <rPr>
        <i/>
        <sz val="11"/>
        <color theme="1"/>
        <rFont val="Arial"/>
        <family val="2"/>
      </rPr>
      <t>(Passport is currently $135)</t>
    </r>
  </si>
  <si>
    <r>
      <t xml:space="preserve">Additional Health Insurance abroad </t>
    </r>
    <r>
      <rPr>
        <i/>
        <sz val="11"/>
        <color theme="1"/>
        <rFont val="Arial"/>
        <family val="2"/>
      </rPr>
      <t>(if required by affiliate provider/host country)</t>
    </r>
  </si>
  <si>
    <r>
      <t xml:space="preserve">Housing related costs </t>
    </r>
    <r>
      <rPr>
        <i/>
        <sz val="11"/>
        <color theme="1"/>
        <rFont val="Arial"/>
        <family val="2"/>
      </rPr>
      <t>(utilities, etc.)</t>
    </r>
  </si>
  <si>
    <r>
      <t xml:space="preserve">Program excursions </t>
    </r>
    <r>
      <rPr>
        <i/>
        <sz val="11"/>
        <color theme="1"/>
        <rFont val="Arial"/>
        <family val="2"/>
      </rPr>
      <t>(in addition to those included in program cost)</t>
    </r>
  </si>
  <si>
    <r>
      <t xml:space="preserve">Student Fees </t>
    </r>
    <r>
      <rPr>
        <i/>
        <sz val="11"/>
        <color theme="1"/>
        <rFont val="Arial"/>
        <family val="2"/>
      </rPr>
      <t>(if required from host institution)</t>
    </r>
  </si>
  <si>
    <r>
      <t xml:space="preserve">Cultural Excursions </t>
    </r>
    <r>
      <rPr>
        <i/>
        <sz val="11"/>
        <color theme="1"/>
        <rFont val="Arial"/>
        <family val="2"/>
      </rPr>
      <t>(i.e. activities, entrance fees, etc.)</t>
    </r>
  </si>
  <si>
    <r>
      <t xml:space="preserve">Personal Expenses: </t>
    </r>
    <r>
      <rPr>
        <i/>
        <sz val="11"/>
        <color theme="1"/>
        <rFont val="Arial"/>
        <family val="2"/>
      </rPr>
      <t>(personal ‘extras’, i.e. snacks, toiletries, laundry, etc.)</t>
    </r>
  </si>
  <si>
    <t>Total  Costs</t>
  </si>
  <si>
    <t>(OISP will not arrange/bill for airfare for students)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</si>
</sst>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410]\ * #,##0.00_-;\-[$€-410]\ * #,##0.00_-;_-[$€-410]\ * &quot;-&quot;??_-;_-@_-"/>
  </numFmts>
  <fonts count="18" x14ac:knownFonts="1">
    <font>
      <sz val="11"/>
      <color theme="1"/>
      <name val="Calibri"/>
      <family val="2"/>
      <scheme val="minor"/>
    </font>
    <font>
      <sz val="11"/>
      <color theme="1"/>
      <name val="Calibri"/>
      <family val="2"/>
      <scheme val="minor"/>
    </font>
    <font>
      <i/>
      <sz val="11"/>
      <color theme="1"/>
      <name val="Calibri"/>
      <family val="2"/>
    </font>
    <font>
      <sz val="10"/>
      <name val="Arial"/>
      <family val="2"/>
    </font>
    <font>
      <b/>
      <sz val="10"/>
      <name val="Arial"/>
      <family val="2"/>
    </font>
    <font>
      <b/>
      <sz val="11"/>
      <color theme="1"/>
      <name val="Arial"/>
      <family val="2"/>
    </font>
    <font>
      <b/>
      <sz val="11"/>
      <name val="Arial"/>
      <family val="2"/>
    </font>
    <font>
      <sz val="11"/>
      <name val="Arial"/>
      <family val="2"/>
    </font>
    <font>
      <b/>
      <sz val="12"/>
      <name val="Arial"/>
      <family val="2"/>
    </font>
    <font>
      <sz val="12"/>
      <name val="Arial"/>
      <family val="2"/>
    </font>
    <font>
      <b/>
      <sz val="12"/>
      <color theme="1"/>
      <name val="Arial"/>
      <family val="2"/>
    </font>
    <font>
      <i/>
      <sz val="11"/>
      <name val="Arial"/>
      <family val="2"/>
    </font>
    <font>
      <sz val="11"/>
      <color theme="1"/>
      <name val="Arial"/>
      <family val="2"/>
    </font>
    <font>
      <i/>
      <sz val="11"/>
      <color theme="1"/>
      <name val="Arial"/>
      <family val="2"/>
    </font>
    <font>
      <sz val="10"/>
      <color theme="1"/>
      <name val="Arial"/>
      <family val="2"/>
    </font>
    <font>
      <sz val="12"/>
      <color theme="1"/>
      <name val="Arial"/>
      <family val="2"/>
    </font>
    <font>
      <b/>
      <sz val="14"/>
      <color theme="1"/>
      <name val="Arial"/>
      <family val="2"/>
    </font>
    <font>
      <sz val="14"/>
      <color theme="1"/>
      <name val="Arial"/>
      <family val="2"/>
    </font>
  </fonts>
  <fills count="7">
    <fill>
      <patternFill patternType="none"/>
    </fill>
    <fill>
      <patternFill patternType="gray125"/>
    </fill>
    <fill>
      <patternFill patternType="solid">
        <fgColor theme="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style="medium">
        <color auto="1"/>
      </top>
      <bottom style="medium">
        <color auto="1"/>
      </bottom>
      <diagonal/>
    </border>
    <border>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3" fillId="0" borderId="0"/>
    <xf numFmtId="0" fontId="1" fillId="0" borderId="0"/>
  </cellStyleXfs>
  <cellXfs count="96">
    <xf numFmtId="0" fontId="0" fillId="0" borderId="0" xfId="0"/>
    <xf numFmtId="0" fontId="3" fillId="0" borderId="0" xfId="2" applyFont="1" applyAlignment="1">
      <alignment vertical="top"/>
    </xf>
    <xf numFmtId="0" fontId="3" fillId="0" borderId="0" xfId="2" applyFont="1" applyAlignment="1">
      <alignment horizontal="left" vertical="top"/>
    </xf>
    <xf numFmtId="0" fontId="4" fillId="0" borderId="0" xfId="2" applyFont="1" applyAlignment="1">
      <alignment horizontal="left" vertical="center"/>
    </xf>
    <xf numFmtId="16" fontId="3" fillId="0" borderId="0" xfId="2" applyNumberFormat="1" applyFont="1" applyAlignment="1">
      <alignment horizontal="left" vertical="center"/>
    </xf>
    <xf numFmtId="0" fontId="3" fillId="0" borderId="0" xfId="2" applyFont="1" applyAlignment="1">
      <alignment horizontal="left" vertical="center"/>
    </xf>
    <xf numFmtId="14" fontId="3" fillId="0" borderId="0" xfId="2" applyNumberFormat="1" applyFont="1" applyAlignment="1">
      <alignment vertical="center"/>
    </xf>
    <xf numFmtId="0" fontId="4" fillId="0" borderId="0" xfId="2" applyFont="1" applyBorder="1" applyAlignment="1">
      <alignment horizontal="left" vertical="center" wrapText="1"/>
    </xf>
    <xf numFmtId="0" fontId="8" fillId="0" borderId="0" xfId="2" applyFont="1" applyAlignment="1">
      <alignment horizontal="left" vertical="center"/>
    </xf>
    <xf numFmtId="0" fontId="3" fillId="0" borderId="0" xfId="2" applyFont="1" applyAlignment="1">
      <alignment vertical="center"/>
    </xf>
    <xf numFmtId="0" fontId="7" fillId="0" borderId="0" xfId="2" applyFont="1" applyAlignment="1">
      <alignment horizontal="left" vertical="top" wrapText="1"/>
    </xf>
    <xf numFmtId="0" fontId="10" fillId="4" borderId="1" xfId="3" applyFont="1" applyFill="1" applyBorder="1" applyAlignment="1">
      <alignment horizontal="left" vertical="center" wrapText="1"/>
    </xf>
    <xf numFmtId="44" fontId="10" fillId="4" borderId="1" xfId="3" applyNumberFormat="1" applyFont="1" applyFill="1" applyBorder="1" applyAlignment="1">
      <alignment horizontal="center" vertical="center" wrapText="1"/>
    </xf>
    <xf numFmtId="0" fontId="10" fillId="4" borderId="1" xfId="3" applyFont="1" applyFill="1" applyBorder="1" applyAlignment="1">
      <alignment horizontal="center" vertical="center" wrapText="1"/>
    </xf>
    <xf numFmtId="0" fontId="12" fillId="0" borderId="1" xfId="3" applyFont="1" applyBorder="1" applyAlignment="1">
      <alignment horizontal="left" vertical="center" wrapText="1"/>
    </xf>
    <xf numFmtId="44" fontId="12" fillId="0" borderId="1" xfId="3" applyNumberFormat="1" applyFont="1" applyBorder="1" applyAlignment="1">
      <alignment horizontal="center" vertical="center" wrapText="1"/>
    </xf>
    <xf numFmtId="0" fontId="13" fillId="0" borderId="1" xfId="3" applyFont="1" applyBorder="1" applyAlignment="1">
      <alignment horizontal="left" vertical="center" wrapText="1"/>
    </xf>
    <xf numFmtId="164" fontId="12" fillId="0" borderId="1" xfId="3" applyNumberFormat="1" applyFont="1" applyBorder="1" applyAlignment="1">
      <alignment horizontal="left" vertical="center" wrapText="1"/>
    </xf>
    <xf numFmtId="0" fontId="13" fillId="0" borderId="1" xfId="3" applyFont="1" applyBorder="1" applyAlignment="1">
      <alignment horizontal="left" vertical="center"/>
    </xf>
    <xf numFmtId="0" fontId="12" fillId="0" borderId="1" xfId="3" applyFont="1" applyBorder="1" applyAlignment="1">
      <alignment horizontal="left" vertical="center"/>
    </xf>
    <xf numFmtId="0" fontId="5" fillId="0" borderId="0" xfId="3" applyFont="1" applyBorder="1" applyAlignment="1">
      <alignment horizontal="left" vertical="center"/>
    </xf>
    <xf numFmtId="0" fontId="12" fillId="0" borderId="0" xfId="3" applyFont="1" applyAlignment="1">
      <alignment horizontal="left" vertical="center"/>
    </xf>
    <xf numFmtId="0" fontId="12" fillId="0" borderId="0" xfId="3" applyFont="1" applyAlignment="1">
      <alignment vertical="center"/>
    </xf>
    <xf numFmtId="44" fontId="12" fillId="0" borderId="0" xfId="3" applyNumberFormat="1" applyFont="1" applyAlignment="1">
      <alignment vertical="center"/>
    </xf>
    <xf numFmtId="44" fontId="14" fillId="0" borderId="0" xfId="3" applyNumberFormat="1" applyFont="1" applyAlignment="1">
      <alignment vertical="center"/>
    </xf>
    <xf numFmtId="0" fontId="14" fillId="0" borderId="0" xfId="3" applyFont="1" applyAlignment="1">
      <alignment horizontal="left" vertical="center"/>
    </xf>
    <xf numFmtId="0" fontId="14" fillId="0" borderId="0" xfId="3" applyFont="1" applyAlignment="1">
      <alignment vertical="center"/>
    </xf>
    <xf numFmtId="0" fontId="3" fillId="0" borderId="0" xfId="2" applyFont="1" applyBorder="1" applyAlignment="1">
      <alignment horizontal="left" vertical="center" wrapText="1"/>
    </xf>
    <xf numFmtId="0" fontId="3" fillId="0" borderId="0" xfId="2" applyFont="1" applyBorder="1" applyAlignment="1">
      <alignment vertical="center" wrapText="1"/>
    </xf>
    <xf numFmtId="0" fontId="3" fillId="0" borderId="0" xfId="2" applyFont="1" applyBorder="1" applyAlignment="1">
      <alignment vertical="center"/>
    </xf>
    <xf numFmtId="0" fontId="3" fillId="0" borderId="0" xfId="2" applyFont="1" applyBorder="1" applyAlignment="1">
      <alignment horizontal="left" vertical="center"/>
    </xf>
    <xf numFmtId="0" fontId="5" fillId="0" borderId="0" xfId="3" applyFont="1" applyBorder="1" applyAlignment="1">
      <alignment horizontal="left" vertical="center" wrapText="1"/>
    </xf>
    <xf numFmtId="0" fontId="12" fillId="0" borderId="0" xfId="3" applyFont="1" applyBorder="1" applyAlignment="1">
      <alignment horizontal="left" vertical="center" wrapText="1"/>
    </xf>
    <xf numFmtId="44" fontId="12" fillId="0" borderId="0" xfId="3" applyNumberFormat="1" applyFont="1" applyBorder="1" applyAlignment="1">
      <alignment horizontal="center" vertical="center" wrapText="1"/>
    </xf>
    <xf numFmtId="44" fontId="3" fillId="0" borderId="0" xfId="2" applyNumberFormat="1" applyFont="1" applyBorder="1" applyAlignment="1">
      <alignment vertical="center"/>
    </xf>
    <xf numFmtId="44" fontId="15" fillId="0" borderId="5" xfId="3" applyNumberFormat="1" applyFont="1" applyBorder="1" applyAlignment="1">
      <alignment vertical="center"/>
    </xf>
    <xf numFmtId="0" fontId="15" fillId="0" borderId="5" xfId="3" applyFont="1" applyBorder="1" applyAlignment="1">
      <alignment horizontal="left" vertical="center"/>
    </xf>
    <xf numFmtId="1" fontId="3" fillId="0" borderId="0" xfId="2" applyNumberFormat="1" applyFont="1" applyAlignment="1">
      <alignment horizontal="center" vertical="center"/>
    </xf>
    <xf numFmtId="1" fontId="10" fillId="4" borderId="1" xfId="3" applyNumberFormat="1" applyFont="1" applyFill="1" applyBorder="1" applyAlignment="1">
      <alignment horizontal="center" vertical="center" wrapText="1"/>
    </xf>
    <xf numFmtId="1" fontId="12" fillId="0" borderId="1" xfId="3" applyNumberFormat="1" applyFont="1" applyBorder="1" applyAlignment="1">
      <alignment horizontal="center" vertical="center" wrapText="1"/>
    </xf>
    <xf numFmtId="1" fontId="12" fillId="0" borderId="1" xfId="3" applyNumberFormat="1" applyFont="1" applyBorder="1" applyAlignment="1">
      <alignment horizontal="center" vertical="center"/>
    </xf>
    <xf numFmtId="1" fontId="12" fillId="0" borderId="0" xfId="3" applyNumberFormat="1" applyFont="1" applyAlignment="1">
      <alignment horizontal="center" vertical="center"/>
    </xf>
    <xf numFmtId="1" fontId="10" fillId="0" borderId="0" xfId="3" applyNumberFormat="1" applyFont="1" applyAlignment="1">
      <alignment horizontal="center" vertical="center"/>
    </xf>
    <xf numFmtId="1" fontId="5" fillId="0" borderId="0" xfId="3" applyNumberFormat="1" applyFont="1" applyAlignment="1">
      <alignment horizontal="center" vertical="center"/>
    </xf>
    <xf numFmtId="1" fontId="14" fillId="0" borderId="0" xfId="3" applyNumberFormat="1" applyFont="1" applyAlignment="1">
      <alignment horizontal="center" vertical="center"/>
    </xf>
    <xf numFmtId="1" fontId="3" fillId="0" borderId="0" xfId="2" applyNumberFormat="1" applyFont="1" applyBorder="1" applyAlignment="1">
      <alignment horizontal="center" vertical="center" wrapText="1"/>
    </xf>
    <xf numFmtId="1" fontId="12" fillId="0" borderId="0" xfId="3" applyNumberFormat="1" applyFont="1" applyBorder="1" applyAlignment="1">
      <alignment horizontal="center" vertical="center" wrapText="1"/>
    </xf>
    <xf numFmtId="1" fontId="3" fillId="0" borderId="0" xfId="2" applyNumberFormat="1" applyFont="1" applyBorder="1" applyAlignment="1">
      <alignment horizontal="center" vertical="center"/>
    </xf>
    <xf numFmtId="0" fontId="12" fillId="0" borderId="0" xfId="0" applyFont="1" applyAlignment="1">
      <alignment vertical="center"/>
    </xf>
    <xf numFmtId="0" fontId="13" fillId="0" borderId="1" xfId="0" applyFont="1" applyBorder="1" applyAlignment="1">
      <alignment vertical="center"/>
    </xf>
    <xf numFmtId="0" fontId="10" fillId="0" borderId="0" xfId="0" applyFont="1" applyAlignment="1">
      <alignment vertical="center"/>
    </xf>
    <xf numFmtId="0" fontId="10" fillId="3" borderId="1" xfId="0" applyFont="1" applyFill="1" applyBorder="1" applyAlignment="1">
      <alignment horizontal="center" vertical="center" wrapText="1"/>
    </xf>
    <xf numFmtId="44" fontId="16" fillId="3" borderId="4" xfId="3" applyNumberFormat="1" applyFont="1" applyFill="1" applyBorder="1" applyAlignment="1">
      <alignment vertical="center"/>
    </xf>
    <xf numFmtId="0" fontId="16" fillId="3" borderId="4" xfId="3" applyFont="1" applyFill="1" applyBorder="1" applyAlignment="1">
      <alignment horizontal="left" vertical="center"/>
    </xf>
    <xf numFmtId="0" fontId="13" fillId="0" borderId="2" xfId="0" applyFont="1" applyBorder="1" applyAlignment="1">
      <alignment vertical="center"/>
    </xf>
    <xf numFmtId="0" fontId="12" fillId="0" borderId="3" xfId="0" applyFont="1" applyBorder="1" applyAlignment="1">
      <alignment vertical="center"/>
    </xf>
    <xf numFmtId="1" fontId="10" fillId="5" borderId="1" xfId="3" applyNumberFormat="1" applyFont="1" applyFill="1" applyBorder="1" applyAlignment="1">
      <alignment horizontal="center" vertical="center"/>
    </xf>
    <xf numFmtId="44" fontId="10" fillId="5" borderId="1" xfId="3" applyNumberFormat="1" applyFont="1" applyFill="1" applyBorder="1" applyAlignment="1">
      <alignment vertical="center"/>
    </xf>
    <xf numFmtId="0" fontId="10" fillId="5" borderId="1" xfId="3" applyFont="1" applyFill="1" applyBorder="1" applyAlignment="1">
      <alignment horizontal="left" vertical="center"/>
    </xf>
    <xf numFmtId="44" fontId="12" fillId="0" borderId="1" xfId="3" applyNumberFormat="1" applyFont="1" applyBorder="1" applyAlignment="1">
      <alignment horizontal="left" vertical="center" wrapText="1"/>
    </xf>
    <xf numFmtId="0" fontId="17" fillId="0" borderId="0" xfId="0" applyFont="1" applyAlignment="1">
      <alignment vertical="center"/>
    </xf>
    <xf numFmtId="44" fontId="12" fillId="0" borderId="1" xfId="1" applyNumberFormat="1" applyFont="1" applyFill="1" applyBorder="1" applyAlignment="1">
      <alignment horizontal="right" vertical="center"/>
    </xf>
    <xf numFmtId="44" fontId="12" fillId="2" borderId="1" xfId="1" applyNumberFormat="1" applyFont="1" applyFill="1" applyBorder="1" applyAlignment="1">
      <alignment horizontal="right" vertical="center"/>
    </xf>
    <xf numFmtId="0" fontId="12" fillId="0" borderId="7" xfId="1" applyNumberFormat="1" applyFont="1" applyFill="1" applyBorder="1" applyAlignment="1">
      <alignment horizontal="right" vertical="center"/>
    </xf>
    <xf numFmtId="44" fontId="10" fillId="5" borderId="1" xfId="1" applyNumberFormat="1" applyFont="1" applyFill="1" applyBorder="1" applyAlignment="1">
      <alignment horizontal="right" vertical="center"/>
    </xf>
    <xf numFmtId="0" fontId="12" fillId="0" borderId="0" xfId="0" applyNumberFormat="1" applyFont="1" applyAlignment="1">
      <alignment horizontal="right" vertical="center"/>
    </xf>
    <xf numFmtId="0" fontId="17" fillId="0" borderId="0" xfId="0" applyNumberFormat="1" applyFont="1" applyAlignment="1">
      <alignment horizontal="right" vertical="center"/>
    </xf>
    <xf numFmtId="44" fontId="16" fillId="3" borderId="4" xfId="0" applyNumberFormat="1" applyFont="1" applyFill="1" applyBorder="1" applyAlignment="1">
      <alignment horizontal="right" vertical="center"/>
    </xf>
    <xf numFmtId="0" fontId="15" fillId="0" borderId="0" xfId="0" applyFont="1" applyAlignment="1">
      <alignment horizontal="left" vertical="center"/>
    </xf>
    <xf numFmtId="0" fontId="12" fillId="0" borderId="1" xfId="0" applyFont="1" applyFill="1" applyBorder="1" applyAlignment="1">
      <alignment horizontal="left" vertical="center"/>
    </xf>
    <xf numFmtId="0" fontId="10" fillId="3" borderId="1" xfId="0" applyFont="1" applyFill="1" applyBorder="1" applyAlignment="1">
      <alignment horizontal="left" vertical="center" wrapText="1"/>
    </xf>
    <xf numFmtId="0" fontId="16" fillId="3" borderId="4" xfId="0" applyFont="1" applyFill="1" applyBorder="1" applyAlignment="1">
      <alignment horizontal="left" vertical="center"/>
    </xf>
    <xf numFmtId="0" fontId="10" fillId="5" borderId="6" xfId="0" applyFont="1" applyFill="1" applyBorder="1" applyAlignment="1">
      <alignment horizontal="left" vertical="center"/>
    </xf>
    <xf numFmtId="0" fontId="10" fillId="5" borderId="8" xfId="0" applyFont="1" applyFill="1" applyBorder="1" applyAlignment="1">
      <alignment horizontal="left" vertical="center"/>
    </xf>
    <xf numFmtId="0" fontId="12" fillId="0" borderId="7" xfId="0" applyFont="1" applyFill="1" applyBorder="1" applyAlignment="1">
      <alignment horizontal="left" vertical="center"/>
    </xf>
    <xf numFmtId="0" fontId="12" fillId="0" borderId="1" xfId="0" applyFont="1" applyFill="1" applyBorder="1" applyAlignment="1">
      <alignment horizontal="left" vertical="center" wrapText="1"/>
    </xf>
    <xf numFmtId="0" fontId="9" fillId="0" borderId="0" xfId="2" applyFont="1" applyAlignment="1">
      <alignment horizontal="left" vertical="center"/>
    </xf>
    <xf numFmtId="0" fontId="5" fillId="0" borderId="6" xfId="3" applyFont="1" applyBorder="1" applyAlignment="1">
      <alignment horizontal="left" vertical="center"/>
    </xf>
    <xf numFmtId="0" fontId="5" fillId="0" borderId="8" xfId="3" applyFont="1" applyBorder="1" applyAlignment="1">
      <alignment horizontal="left" vertical="center"/>
    </xf>
    <xf numFmtId="0" fontId="5" fillId="0" borderId="6" xfId="3" applyFont="1" applyBorder="1" applyAlignment="1">
      <alignment horizontal="left" vertical="center" wrapText="1"/>
    </xf>
    <xf numFmtId="0" fontId="5" fillId="0" borderId="8" xfId="3" applyFont="1" applyBorder="1" applyAlignment="1">
      <alignment horizontal="left" vertical="center" wrapText="1"/>
    </xf>
    <xf numFmtId="0" fontId="10" fillId="4" borderId="6" xfId="3" applyFont="1" applyFill="1" applyBorder="1" applyAlignment="1">
      <alignment horizontal="left" vertical="center"/>
    </xf>
    <xf numFmtId="0" fontId="10" fillId="4" borderId="8" xfId="3" applyFont="1" applyFill="1" applyBorder="1" applyAlignment="1">
      <alignment horizontal="left" vertical="center"/>
    </xf>
    <xf numFmtId="0" fontId="5" fillId="5" borderId="6" xfId="3" applyFont="1" applyFill="1" applyBorder="1" applyAlignment="1">
      <alignment horizontal="left" vertical="center"/>
    </xf>
    <xf numFmtId="0" fontId="5" fillId="5" borderId="7" xfId="3" applyFont="1" applyFill="1" applyBorder="1" applyAlignment="1">
      <alignment horizontal="left" vertical="center"/>
    </xf>
    <xf numFmtId="0" fontId="5" fillId="5" borderId="8" xfId="3" applyFont="1" applyFill="1" applyBorder="1" applyAlignment="1">
      <alignment horizontal="left" vertical="center"/>
    </xf>
    <xf numFmtId="44" fontId="5" fillId="5" borderId="7" xfId="3" applyNumberFormat="1" applyFont="1" applyFill="1" applyBorder="1" applyAlignment="1">
      <alignment horizontal="left" vertical="center"/>
    </xf>
    <xf numFmtId="0" fontId="5" fillId="5" borderId="6" xfId="3" applyFont="1" applyFill="1" applyBorder="1" applyAlignment="1">
      <alignment horizontal="left" vertical="center" wrapText="1"/>
    </xf>
    <xf numFmtId="0" fontId="5" fillId="5" borderId="7" xfId="3" applyFont="1" applyFill="1" applyBorder="1" applyAlignment="1">
      <alignment horizontal="left" vertical="center" wrapText="1"/>
    </xf>
    <xf numFmtId="44" fontId="5" fillId="5" borderId="7" xfId="3" applyNumberFormat="1" applyFont="1" applyFill="1" applyBorder="1" applyAlignment="1">
      <alignment horizontal="left" vertical="center" wrapText="1"/>
    </xf>
    <xf numFmtId="0" fontId="5" fillId="5" borderId="8" xfId="3" applyFont="1" applyFill="1" applyBorder="1" applyAlignment="1">
      <alignment horizontal="left" vertical="center" wrapText="1"/>
    </xf>
    <xf numFmtId="0" fontId="7" fillId="5" borderId="9" xfId="2" applyFont="1" applyFill="1" applyBorder="1" applyAlignment="1">
      <alignment horizontal="left" vertical="top" wrapText="1"/>
    </xf>
    <xf numFmtId="0" fontId="7" fillId="5" borderId="10" xfId="2" applyFont="1" applyFill="1" applyBorder="1" applyAlignment="1">
      <alignment horizontal="left" vertical="top" wrapText="1"/>
    </xf>
    <xf numFmtId="0" fontId="7" fillId="5" borderId="11" xfId="2" applyFont="1" applyFill="1" applyBorder="1" applyAlignment="1">
      <alignment horizontal="left" vertical="top" wrapText="1"/>
    </xf>
    <xf numFmtId="44" fontId="12" fillId="6" borderId="1" xfId="1" applyNumberFormat="1" applyFont="1" applyFill="1" applyBorder="1" applyAlignment="1">
      <alignment horizontal="right" vertical="center"/>
    </xf>
    <xf numFmtId="44" fontId="7" fillId="2" borderId="1" xfId="1" applyNumberFormat="1" applyFont="1" applyFill="1" applyBorder="1" applyAlignment="1">
      <alignment horizontal="right" vertical="center"/>
    </xf>
  </cellXfs>
  <cellStyles count="4">
    <cellStyle name="Currency" xfId="1" builtinId="4"/>
    <cellStyle name="Normal" xfId="0" builtinId="0"/>
    <cellStyle name="Normal 2" xfId="2"/>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abSelected="1" view="pageLayout" zoomScaleNormal="100" workbookViewId="0">
      <selection activeCell="E17" sqref="E17"/>
    </sheetView>
  </sheetViews>
  <sheetFormatPr defaultRowHeight="14.25" x14ac:dyDescent="0.25"/>
  <cols>
    <col min="1" max="1" width="19.7109375" style="48" bestFit="1" customWidth="1"/>
    <col min="2" max="2" width="59.140625" style="48" customWidth="1"/>
    <col min="3" max="3" width="15.28515625" style="48" customWidth="1"/>
    <col min="4" max="4" width="17.140625" style="48" customWidth="1"/>
    <col min="5" max="5" width="61.7109375" style="48" customWidth="1"/>
    <col min="6" max="16384" width="9.140625" style="48"/>
  </cols>
  <sheetData>
    <row r="1" spans="1:5" ht="15.75" x14ac:dyDescent="0.25">
      <c r="A1" s="50" t="s">
        <v>19</v>
      </c>
      <c r="B1" s="68"/>
      <c r="C1" s="68"/>
      <c r="D1" s="68"/>
      <c r="E1" s="68"/>
    </row>
    <row r="2" spans="1:5" ht="15.75" x14ac:dyDescent="0.25">
      <c r="A2" s="50" t="s">
        <v>18</v>
      </c>
      <c r="B2" s="68"/>
      <c r="C2" s="68"/>
      <c r="D2" s="68"/>
      <c r="E2" s="68"/>
    </row>
    <row r="4" spans="1:5" ht="31.5" x14ac:dyDescent="0.25">
      <c r="A4" s="70" t="s">
        <v>0</v>
      </c>
      <c r="B4" s="70"/>
      <c r="C4" s="51" t="s">
        <v>6</v>
      </c>
      <c r="D4" s="51" t="s">
        <v>7</v>
      </c>
      <c r="E4" s="51" t="s">
        <v>16</v>
      </c>
    </row>
    <row r="5" spans="1:5" x14ac:dyDescent="0.25">
      <c r="A5" s="69" t="s">
        <v>5</v>
      </c>
      <c r="B5" s="69"/>
      <c r="C5" s="61">
        <v>0</v>
      </c>
      <c r="D5" s="61">
        <v>0</v>
      </c>
      <c r="E5" s="49" t="s">
        <v>15</v>
      </c>
    </row>
    <row r="6" spans="1:5" x14ac:dyDescent="0.25">
      <c r="A6" s="69" t="s">
        <v>1</v>
      </c>
      <c r="B6" s="69"/>
      <c r="C6" s="61">
        <v>0</v>
      </c>
      <c r="D6" s="61">
        <v>0</v>
      </c>
      <c r="E6" s="49"/>
    </row>
    <row r="7" spans="1:5" x14ac:dyDescent="0.25">
      <c r="A7" s="69" t="s">
        <v>10</v>
      </c>
      <c r="B7" s="69"/>
      <c r="C7" s="61">
        <v>0</v>
      </c>
      <c r="D7" s="61">
        <f>'Faculty Budget'!F44</f>
        <v>16.100000000000001</v>
      </c>
      <c r="E7" s="49" t="s">
        <v>63</v>
      </c>
    </row>
    <row r="8" spans="1:5" x14ac:dyDescent="0.25">
      <c r="A8" s="69" t="s">
        <v>66</v>
      </c>
      <c r="B8" s="69"/>
      <c r="C8" s="61">
        <v>0</v>
      </c>
      <c r="D8" s="61">
        <v>0</v>
      </c>
      <c r="E8" s="49"/>
    </row>
    <row r="9" spans="1:5" x14ac:dyDescent="0.25">
      <c r="A9" s="69" t="s">
        <v>11</v>
      </c>
      <c r="B9" s="69"/>
      <c r="C9" s="61">
        <v>225</v>
      </c>
      <c r="D9" s="61">
        <v>0</v>
      </c>
      <c r="E9" s="49"/>
    </row>
    <row r="10" spans="1:5" x14ac:dyDescent="0.25">
      <c r="A10" s="69" t="s">
        <v>3</v>
      </c>
      <c r="B10" s="69"/>
      <c r="C10" s="61">
        <v>21.2</v>
      </c>
      <c r="D10" s="62"/>
      <c r="E10" s="49" t="s">
        <v>14</v>
      </c>
    </row>
    <row r="11" spans="1:5" x14ac:dyDescent="0.25">
      <c r="A11" s="69" t="s">
        <v>67</v>
      </c>
      <c r="B11" s="69"/>
      <c r="C11" s="95"/>
      <c r="D11" s="94">
        <v>698</v>
      </c>
    </row>
    <row r="12" spans="1:5" ht="15" x14ac:dyDescent="0.25">
      <c r="A12" s="69" t="s">
        <v>4</v>
      </c>
      <c r="B12" s="69"/>
      <c r="C12" s="62">
        <v>0</v>
      </c>
      <c r="D12" s="61">
        <v>0</v>
      </c>
      <c r="E12" s="49" t="s">
        <v>76</v>
      </c>
    </row>
    <row r="13" spans="1:5" x14ac:dyDescent="0.25">
      <c r="A13" s="69" t="s">
        <v>68</v>
      </c>
      <c r="B13" s="69"/>
      <c r="C13" s="62"/>
      <c r="D13" s="61">
        <v>135</v>
      </c>
    </row>
    <row r="14" spans="1:5" x14ac:dyDescent="0.25">
      <c r="A14" s="69" t="s">
        <v>8</v>
      </c>
      <c r="B14" s="69"/>
      <c r="C14" s="62"/>
      <c r="D14" s="61">
        <v>0</v>
      </c>
      <c r="E14" s="49"/>
    </row>
    <row r="15" spans="1:5" x14ac:dyDescent="0.25">
      <c r="A15" s="69" t="s">
        <v>69</v>
      </c>
      <c r="B15" s="69"/>
      <c r="C15" s="62"/>
      <c r="D15" s="61">
        <v>0</v>
      </c>
      <c r="E15" s="49"/>
    </row>
    <row r="16" spans="1:5" x14ac:dyDescent="0.25">
      <c r="A16" s="69" t="s">
        <v>70</v>
      </c>
      <c r="B16" s="69"/>
      <c r="C16" s="61">
        <v>0</v>
      </c>
      <c r="D16" s="61">
        <v>0</v>
      </c>
      <c r="E16" s="49"/>
    </row>
    <row r="17" spans="1:5" x14ac:dyDescent="0.25">
      <c r="A17" s="69" t="s">
        <v>12</v>
      </c>
      <c r="B17" s="69"/>
      <c r="C17" s="61">
        <v>0</v>
      </c>
      <c r="D17" s="61">
        <v>0</v>
      </c>
      <c r="E17" s="49"/>
    </row>
    <row r="18" spans="1:5" x14ac:dyDescent="0.25">
      <c r="A18" s="69" t="s">
        <v>71</v>
      </c>
      <c r="B18" s="69"/>
      <c r="C18" s="61">
        <v>0</v>
      </c>
      <c r="D18" s="61">
        <v>0</v>
      </c>
      <c r="E18" s="49"/>
    </row>
    <row r="19" spans="1:5" x14ac:dyDescent="0.25">
      <c r="A19" s="69" t="s">
        <v>17</v>
      </c>
      <c r="B19" s="69"/>
      <c r="C19" s="61">
        <v>0</v>
      </c>
      <c r="D19" s="61">
        <v>0</v>
      </c>
      <c r="E19" s="49"/>
    </row>
    <row r="20" spans="1:5" x14ac:dyDescent="0.25">
      <c r="A20" s="69" t="s">
        <v>72</v>
      </c>
      <c r="B20" s="69"/>
      <c r="C20" s="61">
        <v>0</v>
      </c>
      <c r="D20" s="61">
        <v>0</v>
      </c>
      <c r="E20" s="49"/>
    </row>
    <row r="21" spans="1:5" x14ac:dyDescent="0.25">
      <c r="A21" s="69" t="s">
        <v>73</v>
      </c>
      <c r="B21" s="69"/>
      <c r="C21" s="61">
        <v>0</v>
      </c>
      <c r="D21" s="61">
        <v>0</v>
      </c>
      <c r="E21" s="49"/>
    </row>
    <row r="22" spans="1:5" x14ac:dyDescent="0.25">
      <c r="A22" s="75" t="s">
        <v>13</v>
      </c>
      <c r="B22" s="75"/>
      <c r="C22" s="61">
        <v>0</v>
      </c>
      <c r="D22" s="61">
        <v>0</v>
      </c>
      <c r="E22" s="49"/>
    </row>
    <row r="23" spans="1:5" x14ac:dyDescent="0.25">
      <c r="A23" s="75" t="s">
        <v>2</v>
      </c>
      <c r="B23" s="75"/>
      <c r="C23" s="61">
        <v>0</v>
      </c>
      <c r="D23" s="61">
        <v>0</v>
      </c>
      <c r="E23" s="49"/>
    </row>
    <row r="24" spans="1:5" x14ac:dyDescent="0.25">
      <c r="A24" s="75" t="s">
        <v>74</v>
      </c>
      <c r="B24" s="75"/>
      <c r="C24" s="62"/>
      <c r="D24" s="61">
        <v>0</v>
      </c>
      <c r="E24" s="49"/>
    </row>
    <row r="25" spans="1:5" x14ac:dyDescent="0.25">
      <c r="A25" s="74"/>
      <c r="B25" s="74"/>
      <c r="C25" s="63"/>
      <c r="D25" s="63"/>
      <c r="E25" s="54"/>
    </row>
    <row r="26" spans="1:5" ht="15.75" x14ac:dyDescent="0.25">
      <c r="A26" s="72" t="s">
        <v>75</v>
      </c>
      <c r="B26" s="73"/>
      <c r="C26" s="64">
        <f>SUM(C5:C25)</f>
        <v>246.2</v>
      </c>
      <c r="D26" s="64">
        <f>SUM(D5:D25)</f>
        <v>849.1</v>
      </c>
      <c r="E26" s="55"/>
    </row>
    <row r="27" spans="1:5" x14ac:dyDescent="0.25">
      <c r="C27" s="65"/>
      <c r="D27" s="65"/>
    </row>
    <row r="28" spans="1:5" ht="18.75" thickBot="1" x14ac:dyDescent="0.3">
      <c r="A28" s="60"/>
      <c r="B28" s="60"/>
      <c r="C28" s="66"/>
      <c r="D28" s="66"/>
    </row>
    <row r="29" spans="1:5" ht="18.75" thickBot="1" x14ac:dyDescent="0.3">
      <c r="A29" s="71" t="s">
        <v>9</v>
      </c>
      <c r="B29" s="71"/>
      <c r="C29" s="67">
        <f>D26+C26</f>
        <v>1095.3</v>
      </c>
      <c r="D29" s="67">
        <f>C26+D26</f>
        <v>1095.3</v>
      </c>
    </row>
  </sheetData>
  <mergeCells count="26">
    <mergeCell ref="A22:B22"/>
    <mergeCell ref="A21:B21"/>
    <mergeCell ref="A29:B29"/>
    <mergeCell ref="A26:B26"/>
    <mergeCell ref="A25:B25"/>
    <mergeCell ref="A24:B24"/>
    <mergeCell ref="A23:B23"/>
    <mergeCell ref="A20:B20"/>
    <mergeCell ref="A19:B19"/>
    <mergeCell ref="A18:B18"/>
    <mergeCell ref="A17:B17"/>
    <mergeCell ref="A16:B16"/>
    <mergeCell ref="B1:E1"/>
    <mergeCell ref="A15:B15"/>
    <mergeCell ref="A14:B14"/>
    <mergeCell ref="A13:B13"/>
    <mergeCell ref="A12:B12"/>
    <mergeCell ref="B2:E2"/>
    <mergeCell ref="A4:B4"/>
    <mergeCell ref="A11:B11"/>
    <mergeCell ref="A10:B10"/>
    <mergeCell ref="A9:B9"/>
    <mergeCell ref="A8:B8"/>
    <mergeCell ref="A7:B7"/>
    <mergeCell ref="A6:B6"/>
    <mergeCell ref="A5:B5"/>
  </mergeCells>
  <pageMargins left="0.7" right="0.7" top="0.75" bottom="0.75" header="0.3" footer="0.3"/>
  <pageSetup scale="63" orientation="landscape" r:id="rId1"/>
  <headerFooter>
    <oddHeader xml:space="preserve">&amp;L&amp;"Arial,Bold"&amp;12Faculty-Led Program Budget Worksheet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Layout" zoomScaleNormal="100" workbookViewId="0"/>
  </sheetViews>
  <sheetFormatPr defaultColWidth="8.85546875" defaultRowHeight="12.75" x14ac:dyDescent="0.25"/>
  <cols>
    <col min="1" max="1" width="21" style="5" customWidth="1"/>
    <col min="2" max="2" width="19.5703125" style="5" customWidth="1"/>
    <col min="3" max="3" width="28.28515625" style="5" customWidth="1"/>
    <col min="4" max="4" width="11.28515625" style="9" customWidth="1"/>
    <col min="5" max="5" width="9.42578125" style="37" bestFit="1" customWidth="1"/>
    <col min="6" max="6" width="13.140625" style="9" bestFit="1" customWidth="1"/>
    <col min="7" max="7" width="43.7109375" style="5" customWidth="1"/>
    <col min="8" max="8" width="3" style="2" customWidth="1"/>
    <col min="9" max="9" width="38.7109375" style="2" customWidth="1"/>
    <col min="10" max="16384" width="8.85546875" style="1"/>
  </cols>
  <sheetData>
    <row r="1" spans="1:9" ht="15.75" x14ac:dyDescent="0.25">
      <c r="A1" s="8" t="s">
        <v>19</v>
      </c>
      <c r="B1" s="76"/>
      <c r="C1" s="76"/>
      <c r="D1" s="76"/>
      <c r="E1" s="76"/>
      <c r="F1" s="76"/>
      <c r="G1" s="76"/>
      <c r="H1" s="10"/>
      <c r="I1" s="91" t="s">
        <v>65</v>
      </c>
    </row>
    <row r="2" spans="1:9" ht="15.75" x14ac:dyDescent="0.25">
      <c r="A2" s="8" t="s">
        <v>20</v>
      </c>
      <c r="B2" s="76"/>
      <c r="C2" s="76"/>
      <c r="D2" s="76"/>
      <c r="E2" s="76"/>
      <c r="F2" s="76"/>
      <c r="G2" s="76"/>
      <c r="I2" s="92"/>
    </row>
    <row r="3" spans="1:9" x14ac:dyDescent="0.25">
      <c r="I3" s="92"/>
    </row>
    <row r="4" spans="1:9" ht="21" customHeight="1" x14ac:dyDescent="0.25">
      <c r="A4" s="81" t="s">
        <v>21</v>
      </c>
      <c r="B4" s="82"/>
      <c r="C4" s="11" t="s">
        <v>22</v>
      </c>
      <c r="D4" s="12" t="s">
        <v>23</v>
      </c>
      <c r="E4" s="38" t="s">
        <v>24</v>
      </c>
      <c r="F4" s="13" t="s">
        <v>25</v>
      </c>
      <c r="G4" s="11" t="s">
        <v>26</v>
      </c>
      <c r="I4" s="92"/>
    </row>
    <row r="5" spans="1:9" ht="15" x14ac:dyDescent="0.25">
      <c r="A5" s="77" t="s">
        <v>27</v>
      </c>
      <c r="B5" s="78"/>
      <c r="C5" s="59"/>
      <c r="D5" s="15">
        <v>0</v>
      </c>
      <c r="E5" s="39"/>
      <c r="F5" s="15">
        <f>D5</f>
        <v>0</v>
      </c>
      <c r="G5" s="16"/>
      <c r="I5" s="92"/>
    </row>
    <row r="6" spans="1:9" ht="15" x14ac:dyDescent="0.25">
      <c r="A6" s="77" t="s">
        <v>28</v>
      </c>
      <c r="B6" s="78"/>
      <c r="C6" s="59"/>
      <c r="D6" s="15">
        <v>0</v>
      </c>
      <c r="E6" s="39"/>
      <c r="F6" s="15">
        <f>D6</f>
        <v>0</v>
      </c>
      <c r="G6" s="16"/>
      <c r="I6" s="92"/>
    </row>
    <row r="7" spans="1:9" ht="15" x14ac:dyDescent="0.25">
      <c r="A7" s="83"/>
      <c r="B7" s="84"/>
      <c r="C7" s="86"/>
      <c r="D7" s="86"/>
      <c r="E7" s="84"/>
      <c r="F7" s="84"/>
      <c r="G7" s="85"/>
      <c r="I7" s="92"/>
    </row>
    <row r="8" spans="1:9" ht="15" x14ac:dyDescent="0.25">
      <c r="A8" s="77" t="s">
        <v>29</v>
      </c>
      <c r="B8" s="78"/>
      <c r="C8" s="59"/>
      <c r="D8" s="15">
        <v>0</v>
      </c>
      <c r="E8" s="39"/>
      <c r="F8" s="15">
        <f>E8*D8</f>
        <v>0</v>
      </c>
      <c r="G8" s="16"/>
      <c r="I8" s="92"/>
    </row>
    <row r="9" spans="1:9" ht="15" x14ac:dyDescent="0.25">
      <c r="A9" s="77" t="s">
        <v>30</v>
      </c>
      <c r="B9" s="78"/>
      <c r="C9" s="59"/>
      <c r="D9" s="15">
        <v>0</v>
      </c>
      <c r="E9" s="39"/>
      <c r="F9" s="15">
        <f t="shared" ref="F9:F11" si="0">E9*D9</f>
        <v>0</v>
      </c>
      <c r="G9" s="16"/>
      <c r="I9" s="92"/>
    </row>
    <row r="10" spans="1:9" ht="15" x14ac:dyDescent="0.25">
      <c r="A10" s="77" t="s">
        <v>31</v>
      </c>
      <c r="B10" s="78"/>
      <c r="C10" s="59"/>
      <c r="D10" s="15">
        <v>0</v>
      </c>
      <c r="E10" s="39"/>
      <c r="F10" s="15">
        <f t="shared" si="0"/>
        <v>0</v>
      </c>
      <c r="G10" s="16"/>
      <c r="I10" s="92"/>
    </row>
    <row r="11" spans="1:9" ht="15" x14ac:dyDescent="0.25">
      <c r="A11" s="77" t="s">
        <v>32</v>
      </c>
      <c r="B11" s="78"/>
      <c r="C11" s="59"/>
      <c r="D11" s="15">
        <v>0</v>
      </c>
      <c r="E11" s="39"/>
      <c r="F11" s="15">
        <f t="shared" si="0"/>
        <v>0</v>
      </c>
      <c r="G11" s="16"/>
      <c r="I11" s="92"/>
    </row>
    <row r="12" spans="1:9" ht="15" x14ac:dyDescent="0.25">
      <c r="A12" s="83"/>
      <c r="B12" s="84"/>
      <c r="C12" s="86"/>
      <c r="D12" s="86"/>
      <c r="E12" s="84"/>
      <c r="F12" s="84"/>
      <c r="G12" s="85"/>
      <c r="I12" s="92"/>
    </row>
    <row r="13" spans="1:9" ht="16.5" customHeight="1" x14ac:dyDescent="0.25">
      <c r="A13" s="77" t="s">
        <v>33</v>
      </c>
      <c r="B13" s="78"/>
      <c r="C13" s="59"/>
      <c r="D13" s="15">
        <v>0</v>
      </c>
      <c r="E13" s="39"/>
      <c r="F13" s="15">
        <f>D13*E13</f>
        <v>0</v>
      </c>
      <c r="G13" s="16"/>
      <c r="I13" s="92"/>
    </row>
    <row r="14" spans="1:9" ht="15" x14ac:dyDescent="0.25">
      <c r="A14" s="77" t="s">
        <v>34</v>
      </c>
      <c r="B14" s="78"/>
      <c r="C14" s="59"/>
      <c r="D14" s="15">
        <v>0</v>
      </c>
      <c r="E14" s="39"/>
      <c r="F14" s="15">
        <f t="shared" ref="F14:F16" si="1">D14*E14</f>
        <v>0</v>
      </c>
      <c r="G14" s="16"/>
      <c r="I14" s="92"/>
    </row>
    <row r="15" spans="1:9" ht="15" x14ac:dyDescent="0.25">
      <c r="A15" s="77" t="s">
        <v>35</v>
      </c>
      <c r="B15" s="78"/>
      <c r="C15" s="59"/>
      <c r="D15" s="15">
        <v>0</v>
      </c>
      <c r="E15" s="39"/>
      <c r="F15" s="15">
        <f t="shared" si="1"/>
        <v>0</v>
      </c>
      <c r="G15" s="16"/>
      <c r="I15" s="92"/>
    </row>
    <row r="16" spans="1:9" ht="15" x14ac:dyDescent="0.25">
      <c r="A16" s="77" t="s">
        <v>36</v>
      </c>
      <c r="B16" s="78"/>
      <c r="C16" s="59"/>
      <c r="D16" s="15">
        <v>0</v>
      </c>
      <c r="E16" s="39"/>
      <c r="F16" s="15">
        <f t="shared" si="1"/>
        <v>0</v>
      </c>
      <c r="G16" s="16"/>
      <c r="I16" s="92"/>
    </row>
    <row r="17" spans="1:9" ht="15" x14ac:dyDescent="0.25">
      <c r="A17" s="83"/>
      <c r="B17" s="84"/>
      <c r="C17" s="86"/>
      <c r="D17" s="86"/>
      <c r="E17" s="84"/>
      <c r="F17" s="84"/>
      <c r="G17" s="85"/>
      <c r="I17" s="92"/>
    </row>
    <row r="18" spans="1:9" ht="15" x14ac:dyDescent="0.25">
      <c r="A18" s="79" t="s">
        <v>37</v>
      </c>
      <c r="B18" s="80"/>
      <c r="C18" s="59"/>
      <c r="D18" s="15">
        <v>70</v>
      </c>
      <c r="E18" s="39"/>
      <c r="F18" s="15">
        <f>D18</f>
        <v>70</v>
      </c>
      <c r="G18" s="16" t="s">
        <v>38</v>
      </c>
      <c r="I18" s="92"/>
    </row>
    <row r="19" spans="1:9" ht="15" x14ac:dyDescent="0.25">
      <c r="A19" s="79" t="s">
        <v>39</v>
      </c>
      <c r="B19" s="80"/>
      <c r="C19" s="59"/>
      <c r="D19" s="15">
        <v>70</v>
      </c>
      <c r="E19" s="39"/>
      <c r="F19" s="15">
        <f>D19</f>
        <v>70</v>
      </c>
      <c r="G19" s="16" t="s">
        <v>38</v>
      </c>
      <c r="I19" s="92"/>
    </row>
    <row r="20" spans="1:9" ht="15" x14ac:dyDescent="0.25">
      <c r="A20" s="87"/>
      <c r="B20" s="88"/>
      <c r="C20" s="89"/>
      <c r="D20" s="89"/>
      <c r="E20" s="88"/>
      <c r="F20" s="88"/>
      <c r="G20" s="90"/>
      <c r="I20" s="92"/>
    </row>
    <row r="21" spans="1:9" ht="15" x14ac:dyDescent="0.25">
      <c r="A21" s="77" t="s">
        <v>40</v>
      </c>
      <c r="B21" s="78"/>
      <c r="C21" s="59"/>
      <c r="D21" s="15">
        <v>0</v>
      </c>
      <c r="E21" s="39"/>
      <c r="F21" s="15">
        <f>D21</f>
        <v>0</v>
      </c>
      <c r="G21" s="16"/>
      <c r="I21" s="92"/>
    </row>
    <row r="22" spans="1:9" ht="15" x14ac:dyDescent="0.25">
      <c r="A22" s="77" t="s">
        <v>41</v>
      </c>
      <c r="B22" s="78"/>
      <c r="C22" s="59"/>
      <c r="D22" s="15">
        <v>0</v>
      </c>
      <c r="E22" s="39"/>
      <c r="F22" s="15">
        <f>D22</f>
        <v>0</v>
      </c>
      <c r="G22" s="16"/>
      <c r="I22" s="92"/>
    </row>
    <row r="23" spans="1:9" ht="15" x14ac:dyDescent="0.25">
      <c r="A23" s="83"/>
      <c r="B23" s="84"/>
      <c r="C23" s="86"/>
      <c r="D23" s="86"/>
      <c r="E23" s="84"/>
      <c r="F23" s="84"/>
      <c r="G23" s="85"/>
      <c r="I23" s="92"/>
    </row>
    <row r="24" spans="1:9" ht="15" x14ac:dyDescent="0.25">
      <c r="A24" s="77" t="s">
        <v>42</v>
      </c>
      <c r="B24" s="78"/>
      <c r="C24" s="59"/>
      <c r="D24" s="15">
        <v>0</v>
      </c>
      <c r="E24" s="39"/>
      <c r="F24" s="15">
        <f>D24</f>
        <v>0</v>
      </c>
      <c r="G24" s="16"/>
      <c r="I24" s="92"/>
    </row>
    <row r="25" spans="1:9" ht="15" x14ac:dyDescent="0.25">
      <c r="A25" s="77" t="s">
        <v>43</v>
      </c>
      <c r="B25" s="78"/>
      <c r="C25" s="59"/>
      <c r="D25" s="15">
        <v>0</v>
      </c>
      <c r="E25" s="39"/>
      <c r="F25" s="15">
        <f>D25:D25</f>
        <v>0</v>
      </c>
      <c r="G25" s="16"/>
      <c r="I25" s="92"/>
    </row>
    <row r="26" spans="1:9" ht="15" x14ac:dyDescent="0.25">
      <c r="A26" s="83"/>
      <c r="B26" s="84"/>
      <c r="C26" s="86"/>
      <c r="D26" s="86"/>
      <c r="E26" s="84"/>
      <c r="F26" s="84"/>
      <c r="G26" s="85"/>
      <c r="I26" s="92"/>
    </row>
    <row r="27" spans="1:9" ht="15" x14ac:dyDescent="0.25">
      <c r="A27" s="77" t="s">
        <v>44</v>
      </c>
      <c r="B27" s="78"/>
      <c r="C27" s="59"/>
      <c r="D27" s="15">
        <v>0</v>
      </c>
      <c r="E27" s="39"/>
      <c r="F27" s="15">
        <f>D27</f>
        <v>0</v>
      </c>
      <c r="G27" s="18" t="s">
        <v>45</v>
      </c>
      <c r="I27" s="92"/>
    </row>
    <row r="28" spans="1:9" ht="15" x14ac:dyDescent="0.25">
      <c r="A28" s="77" t="s">
        <v>46</v>
      </c>
      <c r="B28" s="78"/>
      <c r="C28" s="59"/>
      <c r="D28" s="15">
        <v>0</v>
      </c>
      <c r="E28" s="39"/>
      <c r="F28" s="15">
        <f>D28</f>
        <v>0</v>
      </c>
      <c r="G28" s="18" t="s">
        <v>45</v>
      </c>
      <c r="I28" s="92"/>
    </row>
    <row r="29" spans="1:9" ht="15" x14ac:dyDescent="0.25">
      <c r="A29" s="83"/>
      <c r="B29" s="84"/>
      <c r="C29" s="86"/>
      <c r="D29" s="86"/>
      <c r="E29" s="84"/>
      <c r="F29" s="84"/>
      <c r="G29" s="85"/>
      <c r="I29" s="92"/>
    </row>
    <row r="30" spans="1:9" ht="15" x14ac:dyDescent="0.25">
      <c r="A30" s="77" t="s">
        <v>47</v>
      </c>
      <c r="B30" s="78"/>
      <c r="C30" s="17"/>
      <c r="D30" s="15">
        <v>0</v>
      </c>
      <c r="E30" s="39"/>
      <c r="F30" s="15">
        <f>D30</f>
        <v>0</v>
      </c>
      <c r="G30" s="16"/>
      <c r="I30" s="92"/>
    </row>
    <row r="31" spans="1:9" ht="15" x14ac:dyDescent="0.25">
      <c r="A31" s="77" t="s">
        <v>48</v>
      </c>
      <c r="B31" s="78"/>
      <c r="C31" s="14"/>
      <c r="D31" s="15">
        <v>0</v>
      </c>
      <c r="E31" s="39"/>
      <c r="F31" s="15">
        <f>D31</f>
        <v>0</v>
      </c>
      <c r="G31" s="16"/>
      <c r="I31" s="92"/>
    </row>
    <row r="32" spans="1:9" ht="15" x14ac:dyDescent="0.25">
      <c r="A32" s="83"/>
      <c r="B32" s="84"/>
      <c r="C32" s="84"/>
      <c r="D32" s="84"/>
      <c r="E32" s="84"/>
      <c r="F32" s="84"/>
      <c r="G32" s="85"/>
      <c r="I32" s="92"/>
    </row>
    <row r="33" spans="1:9" ht="15" x14ac:dyDescent="0.25">
      <c r="A33" s="77" t="s">
        <v>49</v>
      </c>
      <c r="B33" s="78"/>
      <c r="C33" s="19"/>
      <c r="D33" s="15">
        <v>0</v>
      </c>
      <c r="E33" s="40"/>
      <c r="F33" s="15">
        <v>0</v>
      </c>
      <c r="G33" s="16"/>
      <c r="I33" s="92"/>
    </row>
    <row r="34" spans="1:9" ht="15" x14ac:dyDescent="0.25">
      <c r="A34" s="77" t="s">
        <v>50</v>
      </c>
      <c r="B34" s="78"/>
      <c r="C34" s="19"/>
      <c r="D34" s="15">
        <v>0</v>
      </c>
      <c r="E34" s="40"/>
      <c r="F34" s="15">
        <v>0</v>
      </c>
      <c r="G34" s="16"/>
      <c r="I34" s="92"/>
    </row>
    <row r="35" spans="1:9" ht="15" x14ac:dyDescent="0.25">
      <c r="A35" s="83"/>
      <c r="B35" s="84"/>
      <c r="C35" s="84"/>
      <c r="D35" s="84"/>
      <c r="E35" s="84"/>
      <c r="F35" s="84"/>
      <c r="G35" s="85"/>
      <c r="I35" s="92"/>
    </row>
    <row r="36" spans="1:9" ht="15" x14ac:dyDescent="0.25">
      <c r="A36" s="77" t="s">
        <v>51</v>
      </c>
      <c r="B36" s="78"/>
      <c r="C36" s="14"/>
      <c r="D36" s="15">
        <v>0</v>
      </c>
      <c r="E36" s="39"/>
      <c r="F36" s="15">
        <v>0</v>
      </c>
      <c r="G36" s="14"/>
      <c r="I36" s="92"/>
    </row>
    <row r="37" spans="1:9" ht="15" x14ac:dyDescent="0.25">
      <c r="A37" s="20"/>
      <c r="B37" s="20"/>
      <c r="C37" s="21"/>
      <c r="D37" s="22"/>
      <c r="E37" s="41"/>
      <c r="F37" s="22"/>
      <c r="G37" s="21"/>
      <c r="I37" s="92"/>
    </row>
    <row r="38" spans="1:9" ht="15.75" x14ac:dyDescent="0.25">
      <c r="A38" s="21"/>
      <c r="B38" s="21"/>
      <c r="C38" s="21"/>
      <c r="D38" s="22"/>
      <c r="E38" s="56" t="s">
        <v>52</v>
      </c>
      <c r="F38" s="57">
        <f>SUM(F5:F37)</f>
        <v>140</v>
      </c>
      <c r="G38" s="58" t="s">
        <v>53</v>
      </c>
      <c r="I38" s="92"/>
    </row>
    <row r="39" spans="1:9" ht="16.5" thickBot="1" x14ac:dyDescent="0.3">
      <c r="A39" s="21"/>
      <c r="B39" s="21"/>
      <c r="C39" s="21"/>
      <c r="D39" s="22"/>
      <c r="E39" s="42"/>
      <c r="F39" s="35">
        <f>F38*0.15</f>
        <v>21</v>
      </c>
      <c r="G39" s="36" t="s">
        <v>54</v>
      </c>
      <c r="I39" s="92"/>
    </row>
    <row r="40" spans="1:9" ht="18.75" thickBot="1" x14ac:dyDescent="0.3">
      <c r="A40" s="21"/>
      <c r="B40" s="21"/>
      <c r="C40" s="21"/>
      <c r="D40" s="22"/>
      <c r="E40" s="42"/>
      <c r="F40" s="52">
        <f>SUM(F38:F39)</f>
        <v>161</v>
      </c>
      <c r="G40" s="53" t="s">
        <v>64</v>
      </c>
      <c r="I40" s="92"/>
    </row>
    <row r="41" spans="1:9" ht="15" x14ac:dyDescent="0.25">
      <c r="A41" s="21"/>
      <c r="B41" s="21"/>
      <c r="C41" s="21"/>
      <c r="D41" s="22"/>
      <c r="E41" s="43"/>
      <c r="F41" s="23"/>
      <c r="G41" s="21"/>
      <c r="I41" s="92"/>
    </row>
    <row r="42" spans="1:9" x14ac:dyDescent="0.25">
      <c r="C42" s="3"/>
      <c r="I42" s="92"/>
    </row>
    <row r="43" spans="1:9" x14ac:dyDescent="0.25">
      <c r="A43" s="4"/>
      <c r="B43" s="4"/>
      <c r="D43" s="6"/>
      <c r="E43" s="44"/>
      <c r="F43" s="24">
        <f>F40/8</f>
        <v>20.125</v>
      </c>
      <c r="G43" s="25" t="s">
        <v>55</v>
      </c>
      <c r="I43" s="92"/>
    </row>
    <row r="44" spans="1:9" x14ac:dyDescent="0.25">
      <c r="A44" s="4"/>
      <c r="B44" s="4"/>
      <c r="E44" s="44"/>
      <c r="F44" s="24">
        <f>F40/10</f>
        <v>16.100000000000001</v>
      </c>
      <c r="G44" s="25" t="s">
        <v>56</v>
      </c>
      <c r="I44" s="92"/>
    </row>
    <row r="45" spans="1:9" x14ac:dyDescent="0.25">
      <c r="A45" s="4"/>
      <c r="B45" s="4"/>
      <c r="E45" s="44"/>
      <c r="F45" s="24">
        <f>F40/12</f>
        <v>13.416666666666666</v>
      </c>
      <c r="G45" s="25" t="s">
        <v>57</v>
      </c>
      <c r="I45" s="92"/>
    </row>
    <row r="46" spans="1:9" x14ac:dyDescent="0.25">
      <c r="A46" s="25"/>
      <c r="B46" s="25"/>
      <c r="C46" s="25"/>
      <c r="D46" s="26"/>
      <c r="E46" s="44"/>
      <c r="F46" s="24">
        <f>F40/15</f>
        <v>10.733333333333333</v>
      </c>
      <c r="G46" s="25" t="s">
        <v>58</v>
      </c>
      <c r="I46" s="92"/>
    </row>
    <row r="47" spans="1:9" x14ac:dyDescent="0.25">
      <c r="F47" s="24">
        <f>F40/18</f>
        <v>8.9444444444444446</v>
      </c>
      <c r="G47" s="25" t="s">
        <v>59</v>
      </c>
      <c r="I47" s="92"/>
    </row>
    <row r="48" spans="1:9" x14ac:dyDescent="0.25">
      <c r="A48" s="25"/>
      <c r="B48" s="25"/>
      <c r="C48" s="25"/>
      <c r="D48" s="26"/>
      <c r="E48" s="44"/>
      <c r="F48" s="24">
        <f>F40/20</f>
        <v>8.0500000000000007</v>
      </c>
      <c r="G48" s="25" t="s">
        <v>60</v>
      </c>
      <c r="I48" s="92"/>
    </row>
    <row r="49" spans="1:9" x14ac:dyDescent="0.25">
      <c r="A49" s="25"/>
      <c r="B49" s="25"/>
      <c r="C49" s="25"/>
      <c r="D49" s="26"/>
      <c r="E49" s="44"/>
      <c r="F49" s="24">
        <f>F40/25</f>
        <v>6.44</v>
      </c>
      <c r="G49" s="25" t="s">
        <v>61</v>
      </c>
      <c r="I49" s="92"/>
    </row>
    <row r="50" spans="1:9" x14ac:dyDescent="0.25">
      <c r="F50" s="24">
        <f>F40/30</f>
        <v>5.3666666666666663</v>
      </c>
      <c r="G50" s="25" t="s">
        <v>62</v>
      </c>
      <c r="I50" s="93"/>
    </row>
    <row r="51" spans="1:9" x14ac:dyDescent="0.25">
      <c r="A51" s="7"/>
      <c r="B51" s="7"/>
      <c r="C51" s="27"/>
      <c r="D51" s="28"/>
      <c r="E51" s="45"/>
      <c r="F51" s="29"/>
      <c r="G51" s="30"/>
    </row>
    <row r="52" spans="1:9" ht="15" x14ac:dyDescent="0.25">
      <c r="A52" s="31"/>
      <c r="B52" s="31"/>
      <c r="C52" s="32"/>
      <c r="D52" s="33"/>
      <c r="E52" s="46"/>
      <c r="F52" s="33"/>
      <c r="G52" s="30"/>
    </row>
    <row r="53" spans="1:9" ht="15" x14ac:dyDescent="0.25">
      <c r="A53" s="31"/>
      <c r="B53" s="31"/>
      <c r="C53" s="32"/>
      <c r="D53" s="33"/>
      <c r="E53" s="46"/>
      <c r="F53" s="33"/>
      <c r="G53" s="30"/>
    </row>
    <row r="54" spans="1:9" ht="15" x14ac:dyDescent="0.25">
      <c r="A54" s="20"/>
      <c r="B54" s="20"/>
      <c r="C54" s="32"/>
      <c r="D54" s="33"/>
      <c r="E54" s="46"/>
      <c r="F54" s="33"/>
      <c r="G54" s="30"/>
    </row>
    <row r="55" spans="1:9" ht="15" x14ac:dyDescent="0.25">
      <c r="A55" s="20"/>
      <c r="B55" s="20"/>
      <c r="C55" s="32"/>
      <c r="D55" s="33"/>
      <c r="E55" s="46"/>
      <c r="F55" s="33"/>
      <c r="G55" s="30"/>
    </row>
    <row r="56" spans="1:9" ht="15" x14ac:dyDescent="0.25">
      <c r="A56" s="20"/>
      <c r="B56" s="20"/>
      <c r="C56" s="32"/>
      <c r="D56" s="33"/>
      <c r="E56" s="46"/>
      <c r="F56" s="33"/>
      <c r="G56" s="30"/>
    </row>
    <row r="57" spans="1:9" ht="15" x14ac:dyDescent="0.25">
      <c r="A57" s="20"/>
      <c r="B57" s="20"/>
      <c r="C57" s="32"/>
      <c r="D57" s="33"/>
      <c r="E57" s="46"/>
      <c r="F57" s="33"/>
      <c r="G57" s="30"/>
    </row>
    <row r="58" spans="1:9" x14ac:dyDescent="0.25">
      <c r="A58" s="30"/>
      <c r="B58" s="30"/>
      <c r="C58" s="30"/>
      <c r="D58" s="29"/>
      <c r="E58" s="47"/>
      <c r="F58" s="34"/>
      <c r="G58" s="30"/>
    </row>
    <row r="59" spans="1:9" x14ac:dyDescent="0.25">
      <c r="A59" s="30"/>
      <c r="B59" s="30"/>
      <c r="C59" s="30"/>
      <c r="D59" s="29"/>
      <c r="E59" s="47"/>
      <c r="F59" s="29"/>
      <c r="G59" s="30"/>
    </row>
  </sheetData>
  <mergeCells count="36">
    <mergeCell ref="A20:G20"/>
    <mergeCell ref="A17:G17"/>
    <mergeCell ref="A12:G12"/>
    <mergeCell ref="A7:G7"/>
    <mergeCell ref="I1:I50"/>
    <mergeCell ref="A35:G35"/>
    <mergeCell ref="A32:G32"/>
    <mergeCell ref="A29:G29"/>
    <mergeCell ref="A26:G26"/>
    <mergeCell ref="A23:G23"/>
    <mergeCell ref="A9:B9"/>
    <mergeCell ref="A8:B8"/>
    <mergeCell ref="A6:B6"/>
    <mergeCell ref="A5:B5"/>
    <mergeCell ref="A4:B4"/>
    <mergeCell ref="A31:B31"/>
    <mergeCell ref="A30:B30"/>
    <mergeCell ref="A28:B28"/>
    <mergeCell ref="A27:B27"/>
    <mergeCell ref="A25:B25"/>
    <mergeCell ref="B1:G1"/>
    <mergeCell ref="A10:B10"/>
    <mergeCell ref="A36:B36"/>
    <mergeCell ref="A34:B34"/>
    <mergeCell ref="A33:B33"/>
    <mergeCell ref="B2:G2"/>
    <mergeCell ref="A16:B16"/>
    <mergeCell ref="A15:B15"/>
    <mergeCell ref="A14:B14"/>
    <mergeCell ref="A13:B13"/>
    <mergeCell ref="A11:B11"/>
    <mergeCell ref="A24:B24"/>
    <mergeCell ref="A22:B22"/>
    <mergeCell ref="A21:B21"/>
    <mergeCell ref="A19:B19"/>
    <mergeCell ref="A18:B18"/>
  </mergeCells>
  <pageMargins left="0.7" right="0.7" top="0.75" bottom="0.75" header="0.3" footer="0.3"/>
  <pageSetup scale="63" orientation="landscape" r:id="rId1"/>
  <headerFooter>
    <oddHeader>&amp;L&amp;"Arial,Bold"&amp;12Faculty Support Budget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Student Budget </vt:lpstr>
      <vt:lpstr>Faculty Budget</vt:lpstr>
      <vt:lpstr>'Faculty Budget'!Print_Area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cissadmin</dc:creator>
  <cp:lastModifiedBy>cissadmin</cp:lastModifiedBy>
  <cp:lastPrinted>2015-05-18T14:59:12Z</cp:lastPrinted>
  <dcterms:created xsi:type="dcterms:W3CDTF">2015-05-14T21:03:49Z</dcterms:created>
  <dcterms:modified xsi:type="dcterms:W3CDTF">2015-05-27T19:40:58Z</dcterms:modified>
</cp:coreProperties>
</file>